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kcse\OneDrive\Documents\AKCSE_20220810\Website\2023\Forms\"/>
    </mc:Choice>
  </mc:AlternateContent>
  <xr:revisionPtr revIDLastSave="0" documentId="13_ncr:1_{7DDD778B-D70C-4B17-AC07-AB4FEA59E54E}" xr6:coauthVersionLast="47" xr6:coauthVersionMax="47" xr10:uidLastSave="{00000000-0000-0000-0000-000000000000}"/>
  <bookViews>
    <workbookView xWindow="-110" yWindow="-110" windowWidth="25820" windowHeight="15500" tabRatio="500" xr2:uid="{00000000-000D-0000-FFFF-FFFF00000000}"/>
  </bookViews>
  <sheets>
    <sheet name="Sheet1" sheetId="1" r:id="rId1"/>
  </sheets>
  <definedNames>
    <definedName name="_xlnm.Print_Area" localSheetId="0">Sheet1!$A$12:$H$29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E27" i="1"/>
  <c r="E26" i="1"/>
  <c r="G29" i="1" l="1"/>
  <c r="E29" i="1" l="1"/>
  <c r="H29" i="1" s="1"/>
  <c r="D29" i="1"/>
  <c r="D26" i="1"/>
</calcChain>
</file>

<file path=xl/sharedStrings.xml><?xml version="1.0" encoding="utf-8"?>
<sst xmlns="http://schemas.openxmlformats.org/spreadsheetml/2006/main" count="82" uniqueCount="64">
  <si>
    <t>Date</t>
  </si>
  <si>
    <t>Total</t>
  </si>
  <si>
    <t>Detail</t>
  </si>
  <si>
    <t>Description</t>
  </si>
  <si>
    <t>Receipt No</t>
  </si>
  <si>
    <t>Name</t>
  </si>
  <si>
    <t>Purpose</t>
  </si>
  <si>
    <t>Destination</t>
  </si>
  <si>
    <t>Account</t>
  </si>
  <si>
    <t>Companion</t>
  </si>
  <si>
    <t>Airfare</t>
  </si>
  <si>
    <t>Currency Rate</t>
  </si>
  <si>
    <t>Total in CAD</t>
  </si>
  <si>
    <t>Airfare Reimbursed</t>
  </si>
  <si>
    <t>Meals Actual</t>
  </si>
  <si>
    <t>Daily Rate</t>
  </si>
  <si>
    <t>Breakfast</t>
  </si>
  <si>
    <t>Lunch</t>
  </si>
  <si>
    <t>Dinner</t>
  </si>
  <si>
    <t>Outside of N. America</t>
  </si>
  <si>
    <t>in U.S.A.</t>
  </si>
  <si>
    <t>in Canada</t>
  </si>
  <si>
    <t>Amount (KRW)</t>
  </si>
  <si>
    <t>Amount (CAD)</t>
  </si>
  <si>
    <t>(US$)</t>
  </si>
  <si>
    <t>(CA$)</t>
  </si>
  <si>
    <t>Per Diem</t>
  </si>
  <si>
    <t>Miscellaneous</t>
  </si>
  <si>
    <t>Default Account</t>
  </si>
  <si>
    <t>Item No</t>
  </si>
  <si>
    <t xml:space="preserve"> $1 = KRW863.27</t>
  </si>
  <si>
    <t xml:space="preserve">Accommodation </t>
  </si>
  <si>
    <t>Korea</t>
  </si>
  <si>
    <t>Gas</t>
  </si>
  <si>
    <t>Communication</t>
  </si>
  <si>
    <t>AKCSE</t>
  </si>
  <si>
    <t>CKC</t>
  </si>
  <si>
    <t>Ground Transportation</t>
  </si>
  <si>
    <t>Wifi Router</t>
  </si>
  <si>
    <t>Meals Per Diem</t>
  </si>
  <si>
    <t>ACCOUNT</t>
  </si>
  <si>
    <r>
      <rPr>
        <b/>
        <sz val="12"/>
        <color rgb="FF0432FF"/>
        <rFont val="맑음고딕"/>
      </rPr>
      <t>AKCSE</t>
    </r>
    <r>
      <rPr>
        <b/>
        <sz val="12"/>
        <color theme="1"/>
        <rFont val="맑음고딕"/>
      </rPr>
      <t>+</t>
    </r>
    <r>
      <rPr>
        <b/>
        <sz val="12"/>
        <color rgb="FFFF0000"/>
        <rFont val="맑음고딕"/>
      </rPr>
      <t>CKC</t>
    </r>
  </si>
  <si>
    <t>Taxi (Home-Airport)</t>
  </si>
  <si>
    <t>Fund Raising</t>
  </si>
  <si>
    <t>10/9-11 Lotte City Daejon</t>
  </si>
  <si>
    <t>Rental</t>
  </si>
  <si>
    <t>Additional Information</t>
  </si>
  <si>
    <t>B, L, D</t>
  </si>
  <si>
    <t>B, L</t>
  </si>
  <si>
    <t>Paid from AKCSE</t>
  </si>
  <si>
    <t>Paid from CKC</t>
  </si>
  <si>
    <t>Column below must be zero !!!</t>
  </si>
  <si>
    <t>Car Rental</t>
  </si>
  <si>
    <t>D</t>
  </si>
  <si>
    <t>etc</t>
  </si>
  <si>
    <t>FORM_004 attached</t>
  </si>
  <si>
    <t>Boarding Pass attached</t>
  </si>
  <si>
    <t>Honorarium</t>
  </si>
  <si>
    <t>FORM_005 attached</t>
  </si>
  <si>
    <t>Parking &amp; Toll</t>
  </si>
  <si>
    <t>10, 11</t>
  </si>
  <si>
    <t>(As of January 2022)</t>
  </si>
  <si>
    <t>Gildong Hong</t>
  </si>
  <si>
    <t>2023.1.6 - 1.14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</si>
</sst>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$&quot;#,##0.00"/>
    <numFmt numFmtId="166" formatCode="0.000000"/>
  </numFmts>
  <fonts count="15">
    <font>
      <sz val="12"/>
      <color theme="1"/>
      <name val="나눔고딕"/>
      <family val="2"/>
    </font>
    <font>
      <u/>
      <sz val="12"/>
      <color theme="10"/>
      <name val="나눔고딕"/>
      <family val="2"/>
    </font>
    <font>
      <u/>
      <sz val="12"/>
      <color theme="11"/>
      <name val="나눔고딕"/>
      <family val="2"/>
    </font>
    <font>
      <sz val="8"/>
      <name val="나눔고딕"/>
      <family val="2"/>
    </font>
    <font>
      <b/>
      <sz val="12"/>
      <color theme="1"/>
      <name val="맑음고딕"/>
    </font>
    <font>
      <sz val="12"/>
      <color theme="1"/>
      <name val="맑음고딕"/>
    </font>
    <font>
      <sz val="12"/>
      <color rgb="FF0000FF"/>
      <name val="맑음고딕"/>
    </font>
    <font>
      <b/>
      <sz val="12"/>
      <color rgb="FF0000FF"/>
      <name val="맑음고딕"/>
    </font>
    <font>
      <b/>
      <sz val="12"/>
      <color rgb="FFFF0000"/>
      <name val="맑음고딕"/>
    </font>
    <font>
      <sz val="12"/>
      <color rgb="FFFF0000"/>
      <name val="맑음고딕"/>
    </font>
    <font>
      <sz val="12"/>
      <color rgb="FF0432FF"/>
      <name val="맑음고딕"/>
    </font>
    <font>
      <b/>
      <sz val="12"/>
      <color rgb="FF0432FF"/>
      <name val="맑음고딕"/>
    </font>
    <font>
      <b/>
      <sz val="12"/>
      <color rgb="FF7030A0"/>
      <name val="맑음고딕"/>
    </font>
    <font>
      <sz val="12"/>
      <name val="맑음고딕"/>
    </font>
    <font>
      <sz val="12"/>
      <color theme="1"/>
      <name val="나눔고딕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4" fillId="0" borderId="0" applyFont="0" applyFill="0" applyBorder="0" applyAlignment="0" applyProtection="0"/>
  </cellStyleXfs>
  <cellXfs count="166">
    <xf numFmtId="0" fontId="0" fillId="0" borderId="0" xfId="0"/>
    <xf numFmtId="0" fontId="4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right" vertical="center"/>
    </xf>
    <xf numFmtId="0" fontId="7" fillId="5" borderId="7" xfId="0" applyFont="1" applyFill="1" applyBorder="1" applyAlignment="1">
      <alignment horizontal="right" vertical="center"/>
    </xf>
    <xf numFmtId="14" fontId="5" fillId="4" borderId="9" xfId="0" applyNumberFormat="1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right" vertical="center" wrapText="1"/>
    </xf>
    <xf numFmtId="0" fontId="8" fillId="5" borderId="18" xfId="0" applyFont="1" applyFill="1" applyBorder="1" applyAlignment="1">
      <alignment horizontal="right" vertical="center" wrapText="1"/>
    </xf>
    <xf numFmtId="0" fontId="7" fillId="5" borderId="19" xfId="0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right" vertical="center" wrapText="1"/>
    </xf>
    <xf numFmtId="165" fontId="9" fillId="3" borderId="2" xfId="0" applyNumberFormat="1" applyFont="1" applyFill="1" applyBorder="1" applyAlignment="1">
      <alignment horizontal="right" vertical="center" wrapText="1"/>
    </xf>
    <xf numFmtId="165" fontId="6" fillId="3" borderId="12" xfId="0" applyNumberFormat="1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right" vertical="center" wrapText="1"/>
    </xf>
    <xf numFmtId="165" fontId="9" fillId="3" borderId="1" xfId="0" applyNumberFormat="1" applyFont="1" applyFill="1" applyBorder="1" applyAlignment="1">
      <alignment horizontal="right" vertical="center" wrapText="1"/>
    </xf>
    <xf numFmtId="165" fontId="6" fillId="3" borderId="9" xfId="0" applyNumberFormat="1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center" vertical="center"/>
    </xf>
    <xf numFmtId="166" fontId="9" fillId="4" borderId="9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right" vertical="center" wrapText="1"/>
    </xf>
    <xf numFmtId="165" fontId="9" fillId="3" borderId="3" xfId="0" applyNumberFormat="1" applyFont="1" applyFill="1" applyBorder="1" applyAlignment="1">
      <alignment horizontal="right" vertical="center" wrapText="1"/>
    </xf>
    <xf numFmtId="165" fontId="6" fillId="3" borderId="4" xfId="0" applyNumberFormat="1" applyFont="1" applyFill="1" applyBorder="1" applyAlignment="1">
      <alignment horizontal="right" vertical="center" wrapText="1"/>
    </xf>
    <xf numFmtId="0" fontId="4" fillId="4" borderId="15" xfId="0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center" vertical="center"/>
    </xf>
    <xf numFmtId="14" fontId="4" fillId="4" borderId="16" xfId="0" applyNumberFormat="1" applyFont="1" applyFill="1" applyBorder="1" applyAlignment="1">
      <alignment horizontal="center" vertical="center"/>
    </xf>
    <xf numFmtId="49" fontId="8" fillId="4" borderId="16" xfId="0" applyNumberFormat="1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/>
    </xf>
    <xf numFmtId="1" fontId="11" fillId="0" borderId="1" xfId="0" applyNumberFormat="1" applyFont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/>
    </xf>
    <xf numFmtId="49" fontId="4" fillId="4" borderId="25" xfId="0" applyNumberFormat="1" applyFont="1" applyFill="1" applyBorder="1" applyAlignment="1">
      <alignment horizontal="center" vertical="center"/>
    </xf>
    <xf numFmtId="165" fontId="4" fillId="4" borderId="26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2" fontId="8" fillId="4" borderId="25" xfId="0" applyNumberFormat="1" applyFont="1" applyFill="1" applyBorder="1" applyAlignment="1">
      <alignment vertical="center"/>
    </xf>
    <xf numFmtId="4" fontId="11" fillId="4" borderId="25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right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5" fillId="6" borderId="8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right" vertical="center"/>
    </xf>
    <xf numFmtId="1" fontId="9" fillId="6" borderId="1" xfId="0" applyNumberFormat="1" applyFont="1" applyFill="1" applyBorder="1" applyAlignment="1">
      <alignment horizontal="right" vertical="center"/>
    </xf>
    <xf numFmtId="1" fontId="5" fillId="8" borderId="8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14" fontId="5" fillId="8" borderId="1" xfId="0" applyNumberFormat="1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right" vertical="center"/>
    </xf>
    <xf numFmtId="14" fontId="5" fillId="6" borderId="2" xfId="0" applyNumberFormat="1" applyFont="1" applyFill="1" applyBorder="1" applyAlignment="1">
      <alignment horizontal="center" vertical="center"/>
    </xf>
    <xf numFmtId="1" fontId="11" fillId="8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8" fillId="7" borderId="3" xfId="0" applyNumberFormat="1" applyFont="1" applyFill="1" applyBorder="1" applyAlignment="1">
      <alignment horizontal="right" vertical="center"/>
    </xf>
    <xf numFmtId="1" fontId="5" fillId="3" borderId="3" xfId="0" applyNumberFormat="1" applyFont="1" applyFill="1" applyBorder="1" applyAlignment="1">
      <alignment horizontal="right" vertical="center"/>
    </xf>
    <xf numFmtId="4" fontId="10" fillId="6" borderId="1" xfId="0" applyNumberFormat="1" applyFont="1" applyFill="1" applyBorder="1" applyAlignment="1">
      <alignment vertical="center"/>
    </xf>
    <xf numFmtId="49" fontId="4" fillId="4" borderId="32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6" borderId="24" xfId="0" applyNumberFormat="1" applyFont="1" applyFill="1" applyBorder="1" applyAlignment="1">
      <alignment horizontal="center" vertical="center"/>
    </xf>
    <xf numFmtId="49" fontId="5" fillId="8" borderId="24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" fontId="8" fillId="4" borderId="33" xfId="0" applyNumberFormat="1" applyFont="1" applyFill="1" applyBorder="1" applyAlignment="1">
      <alignment vertical="center"/>
    </xf>
    <xf numFmtId="4" fontId="11" fillId="4" borderId="33" xfId="0" applyNumberFormat="1" applyFont="1" applyFill="1" applyBorder="1" applyAlignment="1">
      <alignment vertical="center"/>
    </xf>
    <xf numFmtId="1" fontId="4" fillId="3" borderId="33" xfId="0" applyNumberFormat="1" applyFont="1" applyFill="1" applyBorder="1" applyAlignment="1">
      <alignment horizontal="right" vertical="center"/>
    </xf>
    <xf numFmtId="1" fontId="4" fillId="0" borderId="34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164" fontId="8" fillId="7" borderId="22" xfId="15" applyFont="1" applyFill="1" applyBorder="1" applyAlignment="1">
      <alignment horizontal="right" vertical="center"/>
    </xf>
    <xf numFmtId="2" fontId="10" fillId="8" borderId="1" xfId="0" applyNumberFormat="1" applyFont="1" applyFill="1" applyBorder="1" applyAlignment="1">
      <alignment horizontal="right" vertical="center"/>
    </xf>
    <xf numFmtId="4" fontId="9" fillId="0" borderId="14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1" fontId="5" fillId="10" borderId="13" xfId="0" applyNumberFormat="1" applyFont="1" applyFill="1" applyBorder="1" applyAlignment="1">
      <alignment horizontal="center" vertical="center"/>
    </xf>
    <xf numFmtId="49" fontId="5" fillId="10" borderId="14" xfId="0" applyNumberFormat="1" applyFont="1" applyFill="1" applyBorder="1" applyAlignment="1">
      <alignment horizontal="center" vertical="center"/>
    </xf>
    <xf numFmtId="1" fontId="9" fillId="10" borderId="14" xfId="0" applyNumberFormat="1" applyFont="1" applyFill="1" applyBorder="1" applyAlignment="1">
      <alignment horizontal="right" vertical="center"/>
    </xf>
    <xf numFmtId="49" fontId="5" fillId="10" borderId="23" xfId="0" applyNumberFormat="1" applyFont="1" applyFill="1" applyBorder="1" applyAlignment="1">
      <alignment horizontal="center" vertical="center"/>
    </xf>
    <xf numFmtId="0" fontId="8" fillId="10" borderId="36" xfId="0" applyFont="1" applyFill="1" applyBorder="1" applyAlignment="1">
      <alignment horizontal="center" vertical="center"/>
    </xf>
    <xf numFmtId="1" fontId="11" fillId="10" borderId="23" xfId="0" applyNumberFormat="1" applyFont="1" applyFill="1" applyBorder="1" applyAlignment="1">
      <alignment horizontal="center" vertical="center"/>
    </xf>
    <xf numFmtId="4" fontId="10" fillId="10" borderId="14" xfId="0" applyNumberFormat="1" applyFont="1" applyFill="1" applyBorder="1" applyAlignment="1">
      <alignment vertical="center"/>
    </xf>
    <xf numFmtId="1" fontId="5" fillId="10" borderId="37" xfId="0" applyNumberFormat="1" applyFont="1" applyFill="1" applyBorder="1" applyAlignment="1">
      <alignment horizontal="center" vertical="center"/>
    </xf>
    <xf numFmtId="49" fontId="5" fillId="10" borderId="28" xfId="0" applyNumberFormat="1" applyFont="1" applyFill="1" applyBorder="1" applyAlignment="1">
      <alignment horizontal="center" vertical="center"/>
    </xf>
    <xf numFmtId="14" fontId="5" fillId="10" borderId="28" xfId="0" applyNumberFormat="1" applyFont="1" applyFill="1" applyBorder="1" applyAlignment="1">
      <alignment horizontal="center" vertical="center"/>
    </xf>
    <xf numFmtId="1" fontId="9" fillId="10" borderId="28" xfId="0" applyNumberFormat="1" applyFont="1" applyFill="1" applyBorder="1" applyAlignment="1">
      <alignment horizontal="right" vertical="center"/>
    </xf>
    <xf numFmtId="4" fontId="10" fillId="10" borderId="28" xfId="0" applyNumberFormat="1" applyFont="1" applyFill="1" applyBorder="1" applyAlignment="1">
      <alignment vertical="center"/>
    </xf>
    <xf numFmtId="1" fontId="11" fillId="10" borderId="29" xfId="0" applyNumberFormat="1" applyFont="1" applyFill="1" applyBorder="1" applyAlignment="1">
      <alignment horizontal="center" vertical="center"/>
    </xf>
    <xf numFmtId="49" fontId="5" fillId="10" borderId="29" xfId="0" applyNumberFormat="1" applyFont="1" applyFill="1" applyBorder="1" applyAlignment="1">
      <alignment horizontal="center" vertical="center"/>
    </xf>
    <xf numFmtId="49" fontId="4" fillId="4" borderId="33" xfId="0" applyNumberFormat="1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2" fontId="12" fillId="9" borderId="33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1" fontId="11" fillId="7" borderId="40" xfId="0" applyNumberFormat="1" applyFont="1" applyFill="1" applyBorder="1" applyAlignment="1">
      <alignment horizontal="right" vertical="center"/>
    </xf>
    <xf numFmtId="164" fontId="11" fillId="7" borderId="41" xfId="15" applyFont="1" applyFill="1" applyBorder="1" applyAlignment="1">
      <alignment horizontal="right" vertical="center"/>
    </xf>
    <xf numFmtId="1" fontId="5" fillId="3" borderId="6" xfId="0" applyNumberFormat="1" applyFont="1" applyFill="1" applyBorder="1" applyAlignment="1">
      <alignment horizontal="right" vertical="center"/>
    </xf>
    <xf numFmtId="49" fontId="5" fillId="0" borderId="42" xfId="0" applyNumberFormat="1" applyFont="1" applyBorder="1" applyAlignment="1">
      <alignment horizontal="center" vertical="center"/>
    </xf>
    <xf numFmtId="49" fontId="12" fillId="9" borderId="2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1" fontId="11" fillId="7" borderId="42" xfId="0" applyNumberFormat="1" applyFont="1" applyFill="1" applyBorder="1" applyAlignment="1">
      <alignment horizontal="center" vertical="center"/>
    </xf>
    <xf numFmtId="1" fontId="8" fillId="7" borderId="22" xfId="0" applyNumberFormat="1" applyFont="1" applyFill="1" applyBorder="1" applyAlignment="1">
      <alignment horizontal="center" vertical="center"/>
    </xf>
    <xf numFmtId="14" fontId="5" fillId="10" borderId="2" xfId="0" applyNumberFormat="1" applyFont="1" applyFill="1" applyBorder="1" applyAlignment="1">
      <alignment horizontal="center" vertical="center"/>
    </xf>
    <xf numFmtId="1" fontId="5" fillId="10" borderId="8" xfId="0" applyNumberFormat="1" applyFont="1" applyFill="1" applyBorder="1" applyAlignment="1">
      <alignment horizontal="center" vertical="center"/>
    </xf>
    <xf numFmtId="49" fontId="5" fillId="10" borderId="1" xfId="0" applyNumberFormat="1" applyFont="1" applyFill="1" applyBorder="1" applyAlignment="1">
      <alignment horizontal="center" vertical="center"/>
    </xf>
    <xf numFmtId="14" fontId="5" fillId="10" borderId="1" xfId="0" applyNumberFormat="1" applyFont="1" applyFill="1" applyBorder="1" applyAlignment="1">
      <alignment horizontal="center" vertical="center"/>
    </xf>
    <xf numFmtId="1" fontId="9" fillId="10" borderId="1" xfId="0" applyNumberFormat="1" applyFont="1" applyFill="1" applyBorder="1" applyAlignment="1">
      <alignment horizontal="right" vertical="center"/>
    </xf>
    <xf numFmtId="4" fontId="10" fillId="10" borderId="1" xfId="0" applyNumberFormat="1" applyFont="1" applyFill="1" applyBorder="1" applyAlignment="1">
      <alignment vertical="center"/>
    </xf>
    <xf numFmtId="1" fontId="11" fillId="10" borderId="24" xfId="0" applyNumberFormat="1" applyFont="1" applyFill="1" applyBorder="1" applyAlignment="1">
      <alignment horizontal="center" vertical="center"/>
    </xf>
    <xf numFmtId="49" fontId="5" fillId="10" borderId="24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6" fontId="5" fillId="6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" fontId="5" fillId="11" borderId="28" xfId="0" applyNumberFormat="1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5" fillId="12" borderId="38" xfId="0" applyNumberFormat="1" applyFont="1" applyFill="1" applyBorder="1" applyAlignment="1">
      <alignment horizontal="center" vertical="center"/>
    </xf>
    <xf numFmtId="49" fontId="5" fillId="12" borderId="18" xfId="0" applyNumberFormat="1" applyFont="1" applyFill="1" applyBorder="1" applyAlignment="1">
      <alignment horizontal="center" vertical="center"/>
    </xf>
    <xf numFmtId="14" fontId="5" fillId="12" borderId="18" xfId="0" applyNumberFormat="1" applyFont="1" applyFill="1" applyBorder="1" applyAlignment="1">
      <alignment horizontal="center" vertical="center"/>
    </xf>
    <xf numFmtId="1" fontId="9" fillId="12" borderId="18" xfId="0" applyNumberFormat="1" applyFont="1" applyFill="1" applyBorder="1" applyAlignment="1">
      <alignment horizontal="right" vertical="center"/>
    </xf>
    <xf numFmtId="4" fontId="9" fillId="12" borderId="18" xfId="0" applyNumberFormat="1" applyFont="1" applyFill="1" applyBorder="1" applyAlignment="1">
      <alignment vertical="center"/>
    </xf>
    <xf numFmtId="0" fontId="5" fillId="12" borderId="18" xfId="0" applyFont="1" applyFill="1" applyBorder="1" applyAlignment="1">
      <alignment horizontal="center" vertical="center"/>
    </xf>
    <xf numFmtId="1" fontId="8" fillId="12" borderId="39" xfId="0" applyNumberFormat="1" applyFont="1" applyFill="1" applyBorder="1" applyAlignment="1">
      <alignment horizontal="center" vertical="center"/>
    </xf>
    <xf numFmtId="49" fontId="5" fillId="12" borderId="39" xfId="0" applyNumberFormat="1" applyFont="1" applyFill="1" applyBorder="1" applyAlignment="1">
      <alignment horizontal="center" vertical="center"/>
    </xf>
    <xf numFmtId="0" fontId="4" fillId="12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</cellXfs>
  <cellStyles count="16">
    <cellStyle name="Comma" xfId="15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colors>
    <mruColors>
      <color rgb="FF00FDFF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zoomScale="140" zoomScaleNormal="140" zoomScalePageLayoutView="150" workbookViewId="0">
      <selection activeCell="C4" sqref="C4"/>
    </sheetView>
  </sheetViews>
  <sheetFormatPr defaultColWidth="10.59765625" defaultRowHeight="17" customHeight="1"/>
  <cols>
    <col min="1" max="1" width="14.1328125" style="3" customWidth="1"/>
    <col min="2" max="2" width="25.73046875" style="3" customWidth="1"/>
    <col min="3" max="3" width="15.86328125" style="3" customWidth="1"/>
    <col min="4" max="4" width="14.265625" style="4" customWidth="1"/>
    <col min="5" max="5" width="13.73046875" style="5" customWidth="1"/>
    <col min="6" max="6" width="11.86328125" style="3" customWidth="1"/>
    <col min="7" max="7" width="16.1328125" style="3" customWidth="1"/>
    <col min="8" max="8" width="24" style="3" customWidth="1"/>
    <col min="9" max="9" width="40.59765625" style="3" customWidth="1"/>
    <col min="10" max="10" width="16.86328125" style="3" customWidth="1"/>
    <col min="11" max="16384" width="10.59765625" style="3"/>
  </cols>
  <sheetData>
    <row r="1" spans="1:9" ht="17" customHeight="1">
      <c r="A1" s="1" t="s">
        <v>5</v>
      </c>
      <c r="B1" s="2" t="s">
        <v>62</v>
      </c>
    </row>
    <row r="2" spans="1:9" ht="17" customHeight="1" thickBot="1">
      <c r="A2" s="6"/>
      <c r="B2" s="7"/>
      <c r="E2" s="4"/>
      <c r="F2" s="5"/>
      <c r="H2" s="4" t="s">
        <v>61</v>
      </c>
    </row>
    <row r="3" spans="1:9" ht="17" customHeight="1">
      <c r="A3" s="6" t="s">
        <v>7</v>
      </c>
      <c r="B3" s="7" t="s">
        <v>32</v>
      </c>
      <c r="E3" s="164" t="s">
        <v>26</v>
      </c>
      <c r="F3" s="8" t="s">
        <v>21</v>
      </c>
      <c r="G3" s="9" t="s">
        <v>20</v>
      </c>
      <c r="H3" s="10" t="s">
        <v>19</v>
      </c>
    </row>
    <row r="4" spans="1:9" ht="17" customHeight="1" thickBot="1">
      <c r="A4" s="6" t="s">
        <v>0</v>
      </c>
      <c r="B4" s="11" t="s">
        <v>63</v>
      </c>
      <c r="E4" s="165"/>
      <c r="F4" s="12" t="s">
        <v>25</v>
      </c>
      <c r="G4" s="13" t="s">
        <v>24</v>
      </c>
      <c r="H4" s="14" t="s">
        <v>25</v>
      </c>
    </row>
    <row r="5" spans="1:9" ht="17" customHeight="1" thickTop="1">
      <c r="A5" s="6" t="s">
        <v>6</v>
      </c>
      <c r="B5" s="7" t="s">
        <v>43</v>
      </c>
      <c r="E5" s="15" t="s">
        <v>15</v>
      </c>
      <c r="F5" s="16">
        <v>65</v>
      </c>
      <c r="G5" s="17">
        <v>65</v>
      </c>
      <c r="H5" s="18">
        <v>90</v>
      </c>
    </row>
    <row r="6" spans="1:9" ht="17" customHeight="1">
      <c r="A6" s="6" t="s">
        <v>9</v>
      </c>
      <c r="B6" s="7"/>
      <c r="E6" s="19" t="s">
        <v>16</v>
      </c>
      <c r="F6" s="20">
        <v>12</v>
      </c>
      <c r="G6" s="21">
        <v>12</v>
      </c>
      <c r="H6" s="22">
        <v>18</v>
      </c>
    </row>
    <row r="7" spans="1:9" ht="17" customHeight="1">
      <c r="A7" s="23" t="s">
        <v>11</v>
      </c>
      <c r="B7" s="24">
        <v>1.158E-3</v>
      </c>
      <c r="C7" s="25" t="s">
        <v>30</v>
      </c>
      <c r="E7" s="19" t="s">
        <v>17</v>
      </c>
      <c r="F7" s="20">
        <v>16</v>
      </c>
      <c r="G7" s="21">
        <v>16</v>
      </c>
      <c r="H7" s="22">
        <v>22</v>
      </c>
    </row>
    <row r="8" spans="1:9" ht="17" customHeight="1" thickBot="1">
      <c r="A8" s="26" t="s">
        <v>28</v>
      </c>
      <c r="B8" s="96" t="s">
        <v>35</v>
      </c>
      <c r="E8" s="19" t="s">
        <v>18</v>
      </c>
      <c r="F8" s="20">
        <v>27</v>
      </c>
      <c r="G8" s="21">
        <v>27</v>
      </c>
      <c r="H8" s="22">
        <v>40</v>
      </c>
    </row>
    <row r="9" spans="1:9" ht="17" customHeight="1" thickBot="1">
      <c r="E9" s="27" t="s">
        <v>27</v>
      </c>
      <c r="F9" s="28">
        <v>10</v>
      </c>
      <c r="G9" s="29">
        <v>10</v>
      </c>
      <c r="H9" s="30">
        <v>10</v>
      </c>
    </row>
    <row r="11" spans="1:9" ht="17" customHeight="1" thickBot="1"/>
    <row r="12" spans="1:9" s="37" customFormat="1" ht="24" customHeight="1" thickBot="1">
      <c r="A12" s="31" t="s">
        <v>29</v>
      </c>
      <c r="B12" s="32" t="s">
        <v>3</v>
      </c>
      <c r="C12" s="33" t="s">
        <v>0</v>
      </c>
      <c r="D12" s="34" t="s">
        <v>22</v>
      </c>
      <c r="E12" s="35" t="s">
        <v>23</v>
      </c>
      <c r="F12" s="36" t="s">
        <v>4</v>
      </c>
      <c r="G12" s="36" t="s">
        <v>8</v>
      </c>
      <c r="H12" s="79" t="s">
        <v>2</v>
      </c>
      <c r="I12" s="86" t="s">
        <v>46</v>
      </c>
    </row>
    <row r="13" spans="1:9" s="37" customFormat="1" ht="17" customHeight="1" thickTop="1">
      <c r="A13" s="59">
        <v>1</v>
      </c>
      <c r="B13" s="38" t="s">
        <v>10</v>
      </c>
      <c r="C13" s="39">
        <v>43357</v>
      </c>
      <c r="D13" s="40"/>
      <c r="E13" s="43">
        <v>1000</v>
      </c>
      <c r="F13" s="146">
        <v>1</v>
      </c>
      <c r="G13" s="46" t="s">
        <v>35</v>
      </c>
      <c r="H13" s="80"/>
      <c r="I13" s="93"/>
    </row>
    <row r="14" spans="1:9" s="37" customFormat="1" ht="17" customHeight="1">
      <c r="A14" s="60">
        <v>2</v>
      </c>
      <c r="B14" s="42" t="s">
        <v>13</v>
      </c>
      <c r="C14" s="39">
        <v>43368</v>
      </c>
      <c r="D14" s="41"/>
      <c r="E14" s="44">
        <v>-1000</v>
      </c>
      <c r="F14" s="147">
        <v>2</v>
      </c>
      <c r="G14" s="47" t="s">
        <v>35</v>
      </c>
      <c r="H14" s="81"/>
      <c r="I14" s="144" t="s">
        <v>56</v>
      </c>
    </row>
    <row r="15" spans="1:9" s="37" customFormat="1" ht="17" customHeight="1">
      <c r="A15" s="61">
        <v>3</v>
      </c>
      <c r="B15" s="62" t="s">
        <v>31</v>
      </c>
      <c r="C15" s="55">
        <v>43382</v>
      </c>
      <c r="D15" s="67"/>
      <c r="E15" s="102">
        <v>100</v>
      </c>
      <c r="F15" s="54">
        <v>5</v>
      </c>
      <c r="G15" s="45" t="s">
        <v>35</v>
      </c>
      <c r="H15" s="82" t="s">
        <v>44</v>
      </c>
      <c r="I15" s="94"/>
    </row>
    <row r="16" spans="1:9" s="37" customFormat="1" ht="17" customHeight="1">
      <c r="A16" s="63">
        <v>4</v>
      </c>
      <c r="B16" s="64" t="s">
        <v>45</v>
      </c>
      <c r="C16" s="73">
        <v>43381</v>
      </c>
      <c r="D16" s="68"/>
      <c r="E16" s="78">
        <v>50</v>
      </c>
      <c r="F16" s="65">
        <v>9</v>
      </c>
      <c r="G16" s="48" t="s">
        <v>35</v>
      </c>
      <c r="H16" s="83" t="s">
        <v>52</v>
      </c>
      <c r="I16" s="94"/>
    </row>
    <row r="17" spans="1:9" s="37" customFormat="1" ht="17" customHeight="1">
      <c r="A17" s="63">
        <v>5</v>
      </c>
      <c r="B17" s="64" t="s">
        <v>33</v>
      </c>
      <c r="C17" s="73">
        <v>43383</v>
      </c>
      <c r="D17" s="68"/>
      <c r="E17" s="78">
        <v>58.62</v>
      </c>
      <c r="F17" s="65">
        <v>7</v>
      </c>
      <c r="G17" s="48" t="s">
        <v>35</v>
      </c>
      <c r="H17" s="83"/>
      <c r="I17" s="94"/>
    </row>
    <row r="18" spans="1:9" s="37" customFormat="1" ht="17" customHeight="1">
      <c r="A18" s="63">
        <v>6</v>
      </c>
      <c r="B18" s="64" t="s">
        <v>59</v>
      </c>
      <c r="C18" s="73">
        <v>43381</v>
      </c>
      <c r="D18" s="68"/>
      <c r="E18" s="78">
        <v>17.66</v>
      </c>
      <c r="F18" s="145" t="s">
        <v>60</v>
      </c>
      <c r="G18" s="48" t="s">
        <v>35</v>
      </c>
      <c r="H18" s="83"/>
      <c r="I18" s="95"/>
    </row>
    <row r="19" spans="1:9" s="37" customFormat="1" ht="17" customHeight="1">
      <c r="A19" s="61">
        <v>7</v>
      </c>
      <c r="B19" s="62" t="s">
        <v>37</v>
      </c>
      <c r="C19" s="66">
        <v>43379</v>
      </c>
      <c r="D19" s="67"/>
      <c r="E19" s="101">
        <v>20</v>
      </c>
      <c r="F19" s="148">
        <v>14</v>
      </c>
      <c r="G19" s="45" t="s">
        <v>35</v>
      </c>
      <c r="H19" s="82" t="s">
        <v>42</v>
      </c>
      <c r="I19" s="95"/>
    </row>
    <row r="20" spans="1:9" s="37" customFormat="1" ht="17" customHeight="1">
      <c r="A20" s="69">
        <v>8</v>
      </c>
      <c r="B20" s="70" t="s">
        <v>34</v>
      </c>
      <c r="C20" s="71">
        <v>43387</v>
      </c>
      <c r="D20" s="72"/>
      <c r="E20" s="104">
        <v>27.46</v>
      </c>
      <c r="F20" s="149">
        <v>16</v>
      </c>
      <c r="G20" s="74" t="s">
        <v>35</v>
      </c>
      <c r="H20" s="84" t="s">
        <v>38</v>
      </c>
      <c r="I20" s="95"/>
    </row>
    <row r="21" spans="1:9" s="37" customFormat="1" ht="17" customHeight="1">
      <c r="A21" s="107">
        <v>9</v>
      </c>
      <c r="B21" s="108" t="s">
        <v>39</v>
      </c>
      <c r="C21" s="136">
        <v>43385</v>
      </c>
      <c r="D21" s="109"/>
      <c r="E21" s="113">
        <v>75</v>
      </c>
      <c r="F21" s="151"/>
      <c r="G21" s="112" t="s">
        <v>35</v>
      </c>
      <c r="H21" s="110" t="s">
        <v>47</v>
      </c>
      <c r="I21" s="133" t="s">
        <v>55</v>
      </c>
    </row>
    <row r="22" spans="1:9" s="37" customFormat="1" ht="17" customHeight="1">
      <c r="A22" s="137">
        <v>10</v>
      </c>
      <c r="B22" s="138"/>
      <c r="C22" s="139">
        <v>43387</v>
      </c>
      <c r="D22" s="140"/>
      <c r="E22" s="141">
        <v>39</v>
      </c>
      <c r="F22" s="152"/>
      <c r="G22" s="142" t="s">
        <v>35</v>
      </c>
      <c r="H22" s="143" t="s">
        <v>48</v>
      </c>
      <c r="I22" s="133" t="s">
        <v>55</v>
      </c>
    </row>
    <row r="23" spans="1:9" s="37" customFormat="1" ht="17" customHeight="1">
      <c r="A23" s="56">
        <v>11</v>
      </c>
      <c r="B23" s="57" t="s">
        <v>14</v>
      </c>
      <c r="C23" s="55">
        <v>43381</v>
      </c>
      <c r="D23" s="58"/>
      <c r="E23" s="105">
        <v>50</v>
      </c>
      <c r="F23" s="153">
        <v>17</v>
      </c>
      <c r="G23" s="154" t="s">
        <v>36</v>
      </c>
      <c r="H23" s="85" t="s">
        <v>53</v>
      </c>
      <c r="I23" s="95"/>
    </row>
    <row r="24" spans="1:9" ht="17" customHeight="1" thickBot="1">
      <c r="A24" s="155">
        <v>12</v>
      </c>
      <c r="B24" s="156" t="s">
        <v>27</v>
      </c>
      <c r="C24" s="157">
        <v>43349</v>
      </c>
      <c r="D24" s="158"/>
      <c r="E24" s="159">
        <v>10</v>
      </c>
      <c r="F24" s="160">
        <v>32</v>
      </c>
      <c r="G24" s="161" t="s">
        <v>36</v>
      </c>
      <c r="H24" s="162" t="s">
        <v>54</v>
      </c>
      <c r="I24" s="163"/>
    </row>
    <row r="25" spans="1:9" ht="17" customHeight="1" thickTop="1" thickBot="1">
      <c r="A25" s="114">
        <v>13</v>
      </c>
      <c r="B25" s="115" t="s">
        <v>57</v>
      </c>
      <c r="C25" s="116">
        <v>43349</v>
      </c>
      <c r="D25" s="117"/>
      <c r="E25" s="118">
        <v>300</v>
      </c>
      <c r="F25" s="150"/>
      <c r="G25" s="119" t="s">
        <v>35</v>
      </c>
      <c r="H25" s="120"/>
      <c r="I25" s="111" t="s">
        <v>58</v>
      </c>
    </row>
    <row r="26" spans="1:9" ht="17" customHeight="1" thickBot="1">
      <c r="A26" s="122"/>
      <c r="B26" s="121" t="s">
        <v>1</v>
      </c>
      <c r="C26" s="87"/>
      <c r="D26" s="88">
        <f>SUM(D12:D23)</f>
        <v>0</v>
      </c>
      <c r="E26" s="89">
        <f>SUM(E13:E25)</f>
        <v>747.74</v>
      </c>
      <c r="F26" s="90"/>
      <c r="G26" s="91"/>
      <c r="H26" s="123"/>
      <c r="I26" s="92"/>
    </row>
    <row r="27" spans="1:9" ht="17" customHeight="1">
      <c r="A27" s="97"/>
      <c r="B27" s="125" t="s">
        <v>40</v>
      </c>
      <c r="C27" s="126"/>
      <c r="D27" s="127" t="s">
        <v>35</v>
      </c>
      <c r="E27" s="128">
        <f>SUM(E13:E22)+E25</f>
        <v>687.74</v>
      </c>
      <c r="F27" s="129"/>
      <c r="G27" s="134" t="s">
        <v>49</v>
      </c>
      <c r="H27" s="130"/>
      <c r="I27" s="106"/>
    </row>
    <row r="28" spans="1:9" ht="17" customHeight="1" thickBot="1">
      <c r="A28" s="98"/>
      <c r="B28" s="99"/>
      <c r="C28" s="75"/>
      <c r="D28" s="76" t="s">
        <v>36</v>
      </c>
      <c r="E28" s="103">
        <f>SUM(E23:E24)</f>
        <v>60</v>
      </c>
      <c r="F28" s="77"/>
      <c r="G28" s="135" t="s">
        <v>50</v>
      </c>
      <c r="H28" s="131" t="s">
        <v>51</v>
      </c>
      <c r="I28" s="132"/>
    </row>
    <row r="29" spans="1:9" ht="17" customHeight="1" thickBot="1">
      <c r="A29" s="100"/>
      <c r="B29" s="49" t="s">
        <v>12</v>
      </c>
      <c r="C29" s="51"/>
      <c r="D29" s="52">
        <f>SUM(D13:D25)*B7</f>
        <v>0</v>
      </c>
      <c r="E29" s="53">
        <f>SUM(E13:E25)</f>
        <v>747.74</v>
      </c>
      <c r="F29" s="49" t="s">
        <v>41</v>
      </c>
      <c r="G29" s="50">
        <f>E27+E28</f>
        <v>747.74</v>
      </c>
      <c r="H29" s="124">
        <f>G29-E29</f>
        <v>0</v>
      </c>
      <c r="I29" s="92"/>
    </row>
    <row r="30" spans="1:9" ht="17" customHeight="1">
      <c r="I30" s="37"/>
    </row>
    <row r="35" spans="1:9" s="37" customFormat="1" ht="17" customHeight="1">
      <c r="A35" s="3"/>
      <c r="B35" s="3"/>
      <c r="C35" s="3"/>
      <c r="D35" s="4"/>
      <c r="E35" s="5"/>
      <c r="F35" s="3"/>
      <c r="G35" s="3"/>
      <c r="H35" s="3"/>
      <c r="I35" s="3"/>
    </row>
    <row r="38" spans="1:9" ht="17" customHeight="1">
      <c r="I38" s="37"/>
    </row>
    <row r="40" spans="1:9" s="37" customFormat="1" ht="17" customHeight="1">
      <c r="A40" s="3"/>
      <c r="B40" s="3"/>
      <c r="C40" s="3"/>
      <c r="D40" s="4"/>
      <c r="E40" s="5"/>
      <c r="F40" s="3"/>
      <c r="G40" s="3"/>
      <c r="H40" s="3"/>
      <c r="I40" s="3"/>
    </row>
    <row r="44" spans="1:9" ht="23" customHeight="1"/>
    <row r="48" spans="1:9" s="37" customFormat="1" ht="17" customHeight="1">
      <c r="A48" s="3"/>
      <c r="B48" s="3"/>
      <c r="C48" s="3"/>
      <c r="D48" s="4"/>
      <c r="E48" s="5"/>
      <c r="F48" s="3"/>
      <c r="G48" s="3"/>
      <c r="H48" s="3"/>
      <c r="I48" s="3"/>
    </row>
  </sheetData>
  <mergeCells count="1">
    <mergeCell ref="E3:E4"/>
  </mergeCells>
  <phoneticPr fontId="3" type="noConversion"/>
  <pageMargins left="0.75" right="0.75" top="1" bottom="1" header="0.5" footer="0.5"/>
  <pageSetup scale="99" orientation="landscape" horizontalDpi="4294967292" verticalDpi="4294967292"/>
  <ignoredErrors>
    <ignoredError sqref="D29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 Kim</dc:creator>
  <cp:lastModifiedBy>AKCSE HQ</cp:lastModifiedBy>
  <cp:lastPrinted>2018-02-24T16:19:24Z</cp:lastPrinted>
  <dcterms:created xsi:type="dcterms:W3CDTF">2017-10-02T18:16:16Z</dcterms:created>
  <dcterms:modified xsi:type="dcterms:W3CDTF">2023-01-30T20:56:30Z</dcterms:modified>
</cp:coreProperties>
</file>